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1951C61-18F0-4BFE-BC62-6E288F8923F4}" xr6:coauthVersionLast="41" xr6:coauthVersionMax="41" xr10:uidLastSave="{00000000-0000-0000-0000-000000000000}"/>
  <bookViews>
    <workbookView xWindow="-120" yWindow="-120" windowWidth="19440" windowHeight="10440" xr2:uid="{00000000-000D-0000-FFFF-FFFF00000000}"/>
  </bookViews>
  <sheets>
    <sheet name="Formulario" sheetId="5" r:id="rId1"/>
    <sheet name="DATA" sheetId="1" r:id="rId2"/>
  </sheets>
  <definedNames>
    <definedName name="DATOS">Tabla1[#All]</definedName>
  </definedNames>
  <calcPr calcId="191029"/>
  <pivotCaches>
    <pivotCache cacheId="2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5" l="1"/>
  <c r="F34" i="5"/>
  <c r="G34" i="5"/>
  <c r="D34" i="5"/>
  <c r="G27" i="5"/>
  <c r="F27" i="5"/>
  <c r="E27" i="5"/>
  <c r="D27" i="5"/>
  <c r="C10" i="5"/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" i="1"/>
</calcChain>
</file>

<file path=xl/sharedStrings.xml><?xml version="1.0" encoding="utf-8"?>
<sst xmlns="http://schemas.openxmlformats.org/spreadsheetml/2006/main" count="74" uniqueCount="23">
  <si>
    <t>Sí</t>
  </si>
  <si>
    <t>No</t>
  </si>
  <si>
    <t>Consecutivo</t>
  </si>
  <si>
    <t>EDAD</t>
  </si>
  <si>
    <t>Futbol</t>
  </si>
  <si>
    <t>Ciclismo</t>
  </si>
  <si>
    <t>Tenis</t>
  </si>
  <si>
    <t>Patinaje</t>
  </si>
  <si>
    <t>Practica deporte?</t>
  </si>
  <si>
    <t>Promedio de edades:</t>
  </si>
  <si>
    <t>Actividad</t>
  </si>
  <si>
    <t>Promedio de Futbol</t>
  </si>
  <si>
    <t>Promedio de Ciclismo</t>
  </si>
  <si>
    <t>Promedio de Tenis</t>
  </si>
  <si>
    <t>Promedio de Patinaje</t>
  </si>
  <si>
    <t>Etiquetas de fila</t>
  </si>
  <si>
    <t>Total general</t>
  </si>
  <si>
    <t>Cantidad de deportitas:</t>
  </si>
  <si>
    <t>Imágenes de las gráficas:</t>
  </si>
  <si>
    <t>ÍTEM 1:</t>
  </si>
  <si>
    <t>ÍTEM 2:</t>
  </si>
  <si>
    <t>ÍTEM 3: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</si>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</sst>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US 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b/>
      <u/>
      <sz val="11"/>
      <color theme="1" tint="0.249977111117893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theme="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600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0" borderId="0" xfId="0" applyFont="1"/>
    <xf numFmtId="0" fontId="0" fillId="2" borderId="0" xfId="0" applyFill="1" applyAlignment="1">
      <alignment horizontal="right"/>
    </xf>
    <xf numFmtId="0" fontId="1" fillId="2" borderId="0" xfId="0" applyFont="1" applyFill="1" applyAlignment="1">
      <alignment horizontal="center"/>
    </xf>
    <xf numFmtId="1" fontId="0" fillId="3" borderId="1" xfId="0" applyNumberFormat="1" applyFill="1" applyBorder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164" fontId="0" fillId="2" borderId="0" xfId="0" applyNumberFormat="1" applyFill="1" applyAlignment="1">
      <alignment vertical="center"/>
    </xf>
    <xf numFmtId="0" fontId="2" fillId="2" borderId="0" xfId="0" applyFon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5" borderId="1" xfId="0" applyFill="1" applyBorder="1" applyAlignment="1">
      <alignment horizontal="center"/>
    </xf>
    <xf numFmtId="0" fontId="5" fillId="2" borderId="0" xfId="0" applyFont="1" applyFill="1"/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center"/>
    </xf>
  </cellXfs>
  <cellStyles count="1">
    <cellStyle name="Normal" xfId="0" builtinId="0"/>
  </cellStyles>
  <dxfs count="1"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Formulario!$C$27</c:f>
              <c:strCache>
                <c:ptCount val="1"/>
                <c:pt idx="0">
                  <c:v>Promedio de edades: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Formulario!$D$26:$G$26</c:f>
              <c:strCache>
                <c:ptCount val="4"/>
                <c:pt idx="0">
                  <c:v>Futbol</c:v>
                </c:pt>
                <c:pt idx="1">
                  <c:v>Ciclismo</c:v>
                </c:pt>
                <c:pt idx="2">
                  <c:v>Tenis</c:v>
                </c:pt>
                <c:pt idx="3">
                  <c:v>Otro</c:v>
                </c:pt>
              </c:strCache>
            </c:strRef>
          </c:cat>
          <c:val>
            <c:numRef>
              <c:f>Formulario!$D$27:$G$27</c:f>
              <c:numCache>
                <c:formatCode>0</c:formatCode>
                <c:ptCount val="4"/>
                <c:pt idx="0">
                  <c:v>22.76923076923077</c:v>
                </c:pt>
                <c:pt idx="1">
                  <c:v>26.454545454545453</c:v>
                </c:pt>
                <c:pt idx="2">
                  <c:v>27.5</c:v>
                </c:pt>
                <c:pt idx="3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83-4F23-96E0-26E31FEA7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86349007"/>
        <c:axId val="1306644591"/>
      </c:barChart>
      <c:catAx>
        <c:axId val="8863490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306644591"/>
        <c:crosses val="autoZero"/>
        <c:auto val="1"/>
        <c:lblAlgn val="ctr"/>
        <c:lblOffset val="100"/>
        <c:noMultiLvlLbl val="0"/>
      </c:catAx>
      <c:valAx>
        <c:axId val="13066445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8634900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Formulario!$C$34</c:f>
              <c:strCache>
                <c:ptCount val="1"/>
                <c:pt idx="0">
                  <c:v>Cantidad de deportitas: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Formulario!$D$33:$G$33</c:f>
              <c:strCache>
                <c:ptCount val="4"/>
                <c:pt idx="0">
                  <c:v>Futbol</c:v>
                </c:pt>
                <c:pt idx="1">
                  <c:v>Ciclismo</c:v>
                </c:pt>
                <c:pt idx="2">
                  <c:v>Tenis</c:v>
                </c:pt>
                <c:pt idx="3">
                  <c:v>Otro</c:v>
                </c:pt>
              </c:strCache>
            </c:strRef>
          </c:cat>
          <c:val>
            <c:numRef>
              <c:f>Formulario!$D$34:$G$34</c:f>
              <c:numCache>
                <c:formatCode>0</c:formatCode>
                <c:ptCount val="4"/>
                <c:pt idx="0">
                  <c:v>13</c:v>
                </c:pt>
                <c:pt idx="1">
                  <c:v>11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25-4751-902E-5E6A9646950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66675</xdr:rowOff>
    </xdr:from>
    <xdr:to>
      <xdr:col>5</xdr:col>
      <xdr:colOff>76200</xdr:colOff>
      <xdr:row>23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4400" y="3095625"/>
          <a:ext cx="2362200" cy="240982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es-C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ENCUESTA</a:t>
          </a:r>
        </a:p>
        <a:p>
          <a:pPr lvl="0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1- ¿Practica algún deporte? </a:t>
          </a:r>
        </a:p>
        <a:p>
          <a:pPr lvl="0"/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Sí  ______</a:t>
          </a:r>
        </a:p>
        <a:p>
          <a:pPr lvl="1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No______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2- Marque con una "X" los deportes</a:t>
          </a:r>
          <a:r>
            <a:rPr lang="es-C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que practica:</a:t>
          </a:r>
        </a:p>
        <a:p>
          <a:pPr lvl="0"/>
          <a:endParaRPr lang="es-C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1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Futbol                               ____</a:t>
          </a:r>
        </a:p>
        <a:p>
          <a:pPr lvl="1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Ciclismo                            ____</a:t>
          </a:r>
        </a:p>
        <a:p>
          <a:pPr lvl="1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Tenis                                 ____</a:t>
          </a:r>
        </a:p>
        <a:p>
          <a:pPr lvl="1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Otro                                  ____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endParaRPr lang="es-CO" sz="1100"/>
        </a:p>
      </xdr:txBody>
    </xdr:sp>
    <xdr:clientData/>
  </xdr:twoCellAnchor>
  <xdr:twoCellAnchor>
    <xdr:from>
      <xdr:col>3</xdr:col>
      <xdr:colOff>0</xdr:colOff>
      <xdr:row>0</xdr:row>
      <xdr:rowOff>23812</xdr:rowOff>
    </xdr:from>
    <xdr:to>
      <xdr:col>8</xdr:col>
      <xdr:colOff>1457325</xdr:colOff>
      <xdr:row>4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12A8F42-1721-4B2B-81B7-570AC517876F}"/>
            </a:ext>
          </a:extLst>
        </xdr:cNvPr>
        <xdr:cNvSpPr txBox="1"/>
      </xdr:nvSpPr>
      <xdr:spPr>
        <a:xfrm>
          <a:off x="1676400" y="23812"/>
          <a:ext cx="5267325" cy="90963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400" b="1" u="sng">
              <a:solidFill>
                <a:srgbClr val="336600"/>
              </a:solidFill>
            </a:rPr>
            <a:t>Módulo Excel Intermedio - Profundización</a:t>
          </a:r>
        </a:p>
        <a:p>
          <a:r>
            <a:rPr lang="es-CO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Funciones </a:t>
          </a:r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CONSTAR.SI</a:t>
          </a:r>
          <a:r>
            <a:rPr lang="es-CO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SUMAR.SI</a:t>
          </a:r>
          <a:r>
            <a:rPr lang="es-CO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versus las </a:t>
          </a:r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TABLAS</a:t>
          </a:r>
          <a:r>
            <a:rPr lang="es-CO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4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GRÁFICAS DINÁMICAS</a:t>
          </a:r>
          <a:r>
            <a:rPr lang="es-CO" sz="140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para el análisis de encuestas.</a:t>
          </a:r>
          <a:r>
            <a:rPr lang="es-CO" sz="1400" b="0">
              <a:solidFill>
                <a:schemeClr val="tx1">
                  <a:lumMod val="65000"/>
                  <a:lumOff val="35000"/>
                </a:schemeClr>
              </a:solidFill>
            </a:rPr>
            <a:t> </a:t>
          </a:r>
        </a:p>
      </xdr:txBody>
    </xdr:sp>
    <xdr:clientData/>
  </xdr:twoCellAnchor>
  <xdr:twoCellAnchor>
    <xdr:from>
      <xdr:col>0</xdr:col>
      <xdr:colOff>47625</xdr:colOff>
      <xdr:row>4</xdr:row>
      <xdr:rowOff>0</xdr:rowOff>
    </xdr:from>
    <xdr:to>
      <xdr:col>11</xdr:col>
      <xdr:colOff>371475</xdr:colOff>
      <xdr:row>7</xdr:row>
      <xdr:rowOff>219075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5794FDF-40B6-4DDB-93B5-91F7D46DE3AD}"/>
            </a:ext>
          </a:extLst>
        </xdr:cNvPr>
        <xdr:cNvSpPr txBox="1"/>
      </xdr:nvSpPr>
      <xdr:spPr>
        <a:xfrm>
          <a:off x="47625" y="933450"/>
          <a:ext cx="9677400" cy="1362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 b="0" u="none">
              <a:solidFill>
                <a:schemeClr val="tx1">
                  <a:lumMod val="65000"/>
                  <a:lumOff val="35000"/>
                </a:schemeClr>
              </a:solidFill>
            </a:rPr>
            <a:t>Con base en las explicaciones del video, desarrolle las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siguientes actividades para cada ítem de la parte inferior:</a:t>
          </a: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 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ÍTEM 1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: Corrija los nombres de los encabezados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Columna 1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Columna 2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Columna 3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Columna 4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formule la celda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C10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para evitar contradicciones y</a:t>
          </a:r>
        </a:p>
        <a:p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                 valide las demás celdas de la misma fila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10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, para sus posibles valores de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Sí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 y </a:t>
          </a:r>
          <a:r>
            <a:rPr lang="es-CO" sz="1100" b="1" u="none" baseline="0">
              <a:solidFill>
                <a:schemeClr val="tx1">
                  <a:lumMod val="65000"/>
                  <a:lumOff val="35000"/>
                </a:schemeClr>
              </a:solidFill>
            </a:rPr>
            <a:t>No</a:t>
          </a:r>
          <a:r>
            <a:rPr lang="es-CO" sz="1100" b="0" u="none" baseline="0">
              <a:solidFill>
                <a:schemeClr val="tx1">
                  <a:lumMod val="65000"/>
                  <a:lumOff val="35000"/>
                </a:schemeClr>
              </a:solidFill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ÍTEM 2: 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Formule las celdas de fondo verde de las filas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27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y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34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, usando </a:t>
          </a:r>
          <a:r>
            <a:rPr lang="es-CO" sz="1100" b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los datos de la hoja </a:t>
          </a:r>
          <a:r>
            <a:rPr lang="es-CO" sz="1100" b="1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DATA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y las funciones adecuadas. Elabore gráficas similares a las de las imágenes.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ÍTEM 3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: Con los datos de la hoja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DATA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, intente elaborar una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TABLA DINÁMICA 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y la correspondiente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GRÁFICA DINÁMICA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para mostrar los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PROMEDIO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                 DE EDADES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 por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DEPORTE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, similar a la tabla formulada de la fila </a:t>
          </a:r>
          <a:r>
            <a:rPr lang="es-CO" sz="1100" b="1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27</a:t>
          </a:r>
          <a:r>
            <a:rPr lang="es-CO" sz="1100" b="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rPr>
            <a:t>. Tenga en cuenta que es posible que no se pueda graficar o que Excel arroje un error.</a:t>
          </a:r>
          <a:endParaRPr lang="es-CO">
            <a:effectLst/>
          </a:endParaRPr>
        </a:p>
        <a:p>
          <a:endParaRPr lang="es-CO" sz="1100" b="0" u="none" baseline="0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 editAs="oneCell">
    <xdr:from>
      <xdr:col>7</xdr:col>
      <xdr:colOff>685800</xdr:colOff>
      <xdr:row>15</xdr:row>
      <xdr:rowOff>133350</xdr:rowOff>
    </xdr:from>
    <xdr:to>
      <xdr:col>11</xdr:col>
      <xdr:colOff>723317</xdr:colOff>
      <xdr:row>30</xdr:row>
      <xdr:rowOff>113945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750C136-A951-406E-8F3C-53E9B771A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1950" y="3448050"/>
          <a:ext cx="4666667" cy="2838095"/>
        </a:xfrm>
        <a:prstGeom prst="rect">
          <a:avLst/>
        </a:prstGeom>
      </xdr:spPr>
    </xdr:pic>
    <xdr:clientData/>
  </xdr:twoCellAnchor>
  <xdr:twoCellAnchor editAs="oneCell">
    <xdr:from>
      <xdr:col>7</xdr:col>
      <xdr:colOff>704850</xdr:colOff>
      <xdr:row>30</xdr:row>
      <xdr:rowOff>142875</xdr:rowOff>
    </xdr:from>
    <xdr:to>
      <xdr:col>11</xdr:col>
      <xdr:colOff>713795</xdr:colOff>
      <xdr:row>45</xdr:row>
      <xdr:rowOff>75851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8C56331-AEE4-4B2E-B293-D383DF5097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01000" y="6315075"/>
          <a:ext cx="4638095" cy="2790476"/>
        </a:xfrm>
        <a:prstGeom prst="rect">
          <a:avLst/>
        </a:prstGeom>
      </xdr:spPr>
    </xdr:pic>
    <xdr:clientData/>
  </xdr:twoCellAnchor>
  <xdr:twoCellAnchor>
    <xdr:from>
      <xdr:col>7</xdr:col>
      <xdr:colOff>104775</xdr:colOff>
      <xdr:row>25</xdr:row>
      <xdr:rowOff>114300</xdr:rowOff>
    </xdr:from>
    <xdr:to>
      <xdr:col>7</xdr:col>
      <xdr:colOff>733425</xdr:colOff>
      <xdr:row>27</xdr:row>
      <xdr:rowOff>76200</xdr:rowOff>
    </xdr:to>
    <xdr:sp macro="" textlink="">
      <xdr:nvSpPr>
        <xdr:cNvPr id="11" name="Flecha: a la derecha con bandas 10">
          <a:extLst>
            <a:ext uri="{FF2B5EF4-FFF2-40B4-BE49-F238E27FC236}">
              <a16:creationId xmlns:a16="http://schemas.microsoft.com/office/drawing/2014/main" id="{B3AF0CB5-B242-46A9-8330-629A4F15AF0C}"/>
            </a:ext>
          </a:extLst>
        </xdr:cNvPr>
        <xdr:cNvSpPr/>
      </xdr:nvSpPr>
      <xdr:spPr>
        <a:xfrm>
          <a:off x="7400925" y="5334000"/>
          <a:ext cx="628650" cy="342900"/>
        </a:xfrm>
        <a:prstGeom prst="stripedRigh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114300</xdr:colOff>
      <xdr:row>32</xdr:row>
      <xdr:rowOff>114300</xdr:rowOff>
    </xdr:from>
    <xdr:to>
      <xdr:col>7</xdr:col>
      <xdr:colOff>742950</xdr:colOff>
      <xdr:row>34</xdr:row>
      <xdr:rowOff>76200</xdr:rowOff>
    </xdr:to>
    <xdr:sp macro="" textlink="">
      <xdr:nvSpPr>
        <xdr:cNvPr id="12" name="Flecha: a la derecha con bandas 11">
          <a:extLst>
            <a:ext uri="{FF2B5EF4-FFF2-40B4-BE49-F238E27FC236}">
              <a16:creationId xmlns:a16="http://schemas.microsoft.com/office/drawing/2014/main" id="{4A7FF637-F060-40E7-B94A-581586962E1B}"/>
            </a:ext>
          </a:extLst>
        </xdr:cNvPr>
        <xdr:cNvSpPr/>
      </xdr:nvSpPr>
      <xdr:spPr>
        <a:xfrm>
          <a:off x="7410450" y="6667500"/>
          <a:ext cx="628650" cy="342900"/>
        </a:xfrm>
        <a:prstGeom prst="stripedRightArrow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7</xdr:col>
      <xdr:colOff>723900</xdr:colOff>
      <xdr:row>16</xdr:row>
      <xdr:rowOff>14287</xdr:rowOff>
    </xdr:from>
    <xdr:to>
      <xdr:col>11</xdr:col>
      <xdr:colOff>666750</xdr:colOff>
      <xdr:row>30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CCC69DF-D4AA-4F25-9E4D-E699BAFD85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714375</xdr:colOff>
      <xdr:row>30</xdr:row>
      <xdr:rowOff>176212</xdr:rowOff>
    </xdr:from>
    <xdr:to>
      <xdr:col>11</xdr:col>
      <xdr:colOff>657225</xdr:colOff>
      <xdr:row>45</xdr:row>
      <xdr:rowOff>61912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DC9E72B-4C32-4574-9E0E-0EDBCE7594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iseño" refreshedDate="42681.622644212963" createdVersion="6" refreshedVersion="6" minRefreshableVersion="3" recordCount="20" xr:uid="{00000000-000A-0000-FFFF-FFFF01000000}">
  <cacheSource type="worksheet">
    <worksheetSource name="Tabla1"/>
  </cacheSource>
  <cacheFields count="7">
    <cacheField name="Consecutivo" numFmtId="0">
      <sharedItems containsSemiMixedTypes="0" containsString="0" containsNumber="1" containsInteger="1" minValue="1" maxValue="20"/>
    </cacheField>
    <cacheField name="Practica deporte?" numFmtId="0">
      <sharedItems/>
    </cacheField>
    <cacheField name="Futbol" numFmtId="0">
      <sharedItems count="2">
        <s v="No"/>
        <s v="Sí"/>
      </sharedItems>
    </cacheField>
    <cacheField name="Ciclismo" numFmtId="0">
      <sharedItems/>
    </cacheField>
    <cacheField name="Tenis" numFmtId="0">
      <sharedItems/>
    </cacheField>
    <cacheField name="Patinaje" numFmtId="0">
      <sharedItems/>
    </cacheField>
    <cacheField name="EDAD" numFmtId="0">
      <sharedItems containsSemiMixedTypes="0" containsString="0" containsNumber="1" containsInteger="1" minValue="16" maxValue="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">
  <r>
    <n v="1"/>
    <s v="Sí"/>
    <x v="0"/>
    <s v="No"/>
    <s v="Sí"/>
    <s v="No"/>
    <n v="35"/>
  </r>
  <r>
    <n v="2"/>
    <s v="Sí"/>
    <x v="1"/>
    <s v="No"/>
    <s v="No"/>
    <s v="No"/>
    <n v="16"/>
  </r>
  <r>
    <n v="3"/>
    <s v="Sí"/>
    <x v="1"/>
    <s v="Sí"/>
    <s v="No"/>
    <s v="No"/>
    <n v="26"/>
  </r>
  <r>
    <n v="4"/>
    <s v="Sí"/>
    <x v="0"/>
    <s v="No"/>
    <s v="Sí"/>
    <s v="No"/>
    <n v="33"/>
  </r>
  <r>
    <n v="5"/>
    <s v="Sí"/>
    <x v="0"/>
    <s v="No"/>
    <s v="No"/>
    <s v="Sí"/>
    <n v="16"/>
  </r>
  <r>
    <n v="6"/>
    <s v="No"/>
    <x v="0"/>
    <s v="No"/>
    <s v="No"/>
    <s v="No"/>
    <n v="34"/>
  </r>
  <r>
    <n v="7"/>
    <s v="No"/>
    <x v="0"/>
    <s v="No"/>
    <s v="No"/>
    <s v="No"/>
    <n v="26"/>
  </r>
  <r>
    <n v="8"/>
    <s v="No"/>
    <x v="0"/>
    <s v="Sí"/>
    <s v="No"/>
    <s v="No"/>
    <n v="31"/>
  </r>
  <r>
    <n v="9"/>
    <s v="Sí"/>
    <x v="1"/>
    <s v="No"/>
    <s v="No"/>
    <s v="Sí"/>
    <n v="16"/>
  </r>
  <r>
    <n v="10"/>
    <s v="Sí"/>
    <x v="1"/>
    <s v="Sí"/>
    <s v="Sí"/>
    <s v="No"/>
    <n v="26"/>
  </r>
  <r>
    <n v="11"/>
    <s v="Sí"/>
    <x v="1"/>
    <s v="Sí"/>
    <s v="No"/>
    <s v="No"/>
    <n v="34"/>
  </r>
  <r>
    <n v="12"/>
    <s v="Sí"/>
    <x v="1"/>
    <s v="Sí"/>
    <s v="No"/>
    <s v="No"/>
    <n v="19"/>
  </r>
  <r>
    <n v="13"/>
    <s v="Sí"/>
    <x v="1"/>
    <s v="Sí"/>
    <s v="No"/>
    <s v="Sí"/>
    <n v="24"/>
  </r>
  <r>
    <n v="14"/>
    <s v="Sí"/>
    <x v="1"/>
    <s v="Sí"/>
    <s v="No"/>
    <s v="No"/>
    <n v="16"/>
  </r>
  <r>
    <n v="15"/>
    <s v="Sí"/>
    <x v="1"/>
    <s v="Sí"/>
    <s v="No"/>
    <s v="Sí"/>
    <n v="16"/>
  </r>
  <r>
    <n v="16"/>
    <s v="Sí"/>
    <x v="1"/>
    <s v="No"/>
    <s v="No"/>
    <s v="No"/>
    <n v="16"/>
  </r>
  <r>
    <n v="17"/>
    <s v="Sí"/>
    <x v="1"/>
    <s v="Sí"/>
    <s v="No"/>
    <s v="No"/>
    <n v="37"/>
  </r>
  <r>
    <n v="18"/>
    <s v="No"/>
    <x v="0"/>
    <s v="Sí"/>
    <s v="No"/>
    <s v="No"/>
    <n v="28"/>
  </r>
  <r>
    <n v="19"/>
    <s v="Sí"/>
    <x v="1"/>
    <s v="No"/>
    <s v="Sí"/>
    <s v="Sí"/>
    <n v="16"/>
  </r>
  <r>
    <n v="20"/>
    <s v="Sí"/>
    <x v="1"/>
    <s v="Sí"/>
    <s v="No"/>
    <s v="No"/>
    <n v="3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" cacheId="2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B48:F51" firstHeaderRow="0" firstDataRow="1" firstDataCol="1"/>
  <pivotFields count="7">
    <pivotField showAll="0"/>
    <pivotField showAll="0"/>
    <pivotField axis="axisRow" dataField="1" showAll="0">
      <items count="3">
        <item x="0"/>
        <item x="1"/>
        <item t="default"/>
      </items>
    </pivotField>
    <pivotField dataField="1" showAll="0"/>
    <pivotField dataField="1" showAll="0"/>
    <pivotField dataField="1" showAll="0"/>
    <pivotField showAll="0"/>
  </pivotFields>
  <rowFields count="1">
    <field x="2"/>
  </rowFields>
  <rowItems count="3">
    <i>
      <x/>
    </i>
    <i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romedio de Futbol" fld="2" subtotal="average" baseField="0" baseItem="1"/>
    <dataField name="Promedio de Ciclismo" fld="3" subtotal="average" baseField="0" baseItem="1"/>
    <dataField name="Promedio de Tenis" fld="4" subtotal="average" baseField="0" baseItem="1"/>
    <dataField name="Promedio de Patinaje" fld="5" subtotal="average" baseField="0" baseItem="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G21" totalsRowShown="0">
  <autoFilter ref="A1:G21" xr:uid="{00000000-0009-0000-0100-000001000000}"/>
  <tableColumns count="7">
    <tableColumn id="1" xr3:uid="{00000000-0010-0000-0000-000001000000}" name="Consecutivo"/>
    <tableColumn id="2" xr3:uid="{00000000-0010-0000-0000-000002000000}" name="Practica deporte?">
      <calculatedColumnFormula>IF(OR(Tabla1[[#This Row],[Futbol]]="Sí",Tabla1[[#This Row],[Tenis]]="Sí",Tabla1[[#This Row],[Patinaje]]="Sí"),"Sí","No")</calculatedColumnFormula>
    </tableColumn>
    <tableColumn id="3" xr3:uid="{00000000-0010-0000-0000-000003000000}" name="Futbol"/>
    <tableColumn id="6" xr3:uid="{00000000-0010-0000-0000-000006000000}" name="Ciclismo"/>
    <tableColumn id="4" xr3:uid="{00000000-0010-0000-0000-000004000000}" name="Tenis"/>
    <tableColumn id="5" xr3:uid="{00000000-0010-0000-0000-000005000000}" name="Patinaje"/>
    <tableColumn id="7" xr3:uid="{00000000-0010-0000-0000-000007000000}" name="EDAD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2"/>
  <sheetViews>
    <sheetView tabSelected="1" zoomScaleNormal="100" workbookViewId="0">
      <selection activeCell="B4" sqref="B4:C4"/>
    </sheetView>
  </sheetViews>
  <sheetFormatPr baseColWidth="10" defaultRowHeight="15" x14ac:dyDescent="0.25"/>
  <cols>
    <col min="1" max="1" width="2.28515625" style="2" customWidth="1"/>
    <col min="2" max="7" width="11.42578125" customWidth="1"/>
    <col min="9" max="9" width="35.140625" bestFit="1" customWidth="1"/>
    <col min="13" max="20" width="11.42578125" style="2"/>
  </cols>
  <sheetData>
    <row r="1" spans="1:12" s="7" customFormat="1" ht="20.100000000000001" customHeight="1" x14ac:dyDescent="0.25">
      <c r="F1" s="8"/>
      <c r="G1" s="9"/>
      <c r="H1" s="10"/>
    </row>
    <row r="2" spans="1:12" s="7" customFormat="1" ht="20.100000000000001" customHeight="1" x14ac:dyDescent="0.25"/>
    <row r="3" spans="1:12" s="7" customFormat="1" ht="20.100000000000001" customHeight="1" x14ac:dyDescent="0.25">
      <c r="G3" s="9"/>
      <c r="I3" s="11"/>
    </row>
    <row r="4" spans="1:12" s="2" customFormat="1" ht="15" customHeight="1" x14ac:dyDescent="0.25">
      <c r="B4" s="18" t="s">
        <v>10</v>
      </c>
      <c r="C4" s="18"/>
    </row>
    <row r="5" spans="1:12" s="2" customFormat="1" ht="30" customHeight="1" x14ac:dyDescent="0.25"/>
    <row r="6" spans="1:12" s="2" customFormat="1" ht="30" customHeight="1" x14ac:dyDescent="0.25"/>
    <row r="7" spans="1:12" s="2" customFormat="1" ht="30" customHeight="1" x14ac:dyDescent="0.25"/>
    <row r="8" spans="1:12" s="2" customFormat="1" ht="30" customHeight="1" x14ac:dyDescent="0.25">
      <c r="A8" s="15" t="s">
        <v>19</v>
      </c>
    </row>
    <row r="9" spans="1:12" ht="30" x14ac:dyDescent="0.25">
      <c r="B9" s="16" t="s">
        <v>2</v>
      </c>
      <c r="C9" s="17" t="s">
        <v>8</v>
      </c>
      <c r="D9" s="16" t="s">
        <v>4</v>
      </c>
      <c r="E9" s="16" t="s">
        <v>5</v>
      </c>
      <c r="F9" s="16" t="s">
        <v>6</v>
      </c>
      <c r="G9" s="16" t="s">
        <v>22</v>
      </c>
      <c r="H9" s="16" t="s">
        <v>3</v>
      </c>
      <c r="I9" s="2"/>
      <c r="J9" s="2"/>
      <c r="K9" s="2"/>
      <c r="L9" s="2"/>
    </row>
    <row r="10" spans="1:12" x14ac:dyDescent="0.25">
      <c r="B10" s="14">
        <v>1</v>
      </c>
      <c r="C10" s="14" t="str">
        <f>IF(MAX(D10="Sí",E10="Sí",F10="Sí",G10="Sí"),"Sí","No")</f>
        <v>Sí</v>
      </c>
      <c r="D10" s="14" t="s">
        <v>1</v>
      </c>
      <c r="E10" s="14" t="s">
        <v>0</v>
      </c>
      <c r="F10" s="14" t="s">
        <v>1</v>
      </c>
      <c r="G10" s="14" t="s">
        <v>1</v>
      </c>
      <c r="H10" s="14"/>
      <c r="I10" s="2"/>
      <c r="J10" s="2"/>
      <c r="K10" s="2"/>
      <c r="L10" s="2"/>
    </row>
    <row r="11" spans="1:12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B15" s="2"/>
      <c r="C15" s="2"/>
      <c r="D15" s="2"/>
      <c r="E15" s="2"/>
      <c r="F15" s="2"/>
      <c r="G15" s="2"/>
      <c r="H15" s="2"/>
      <c r="I15" s="19" t="s">
        <v>18</v>
      </c>
      <c r="J15" s="2"/>
      <c r="K15" s="2"/>
      <c r="L15" s="2"/>
    </row>
    <row r="16" spans="1:12" x14ac:dyDescent="0.25">
      <c r="B16" s="2"/>
      <c r="C16" s="2"/>
      <c r="D16" s="2"/>
      <c r="E16" s="2"/>
      <c r="F16" s="2"/>
      <c r="G16" s="2"/>
      <c r="H16" s="2"/>
      <c r="I16" s="19"/>
      <c r="J16" s="2"/>
      <c r="K16" s="2"/>
      <c r="L16" s="2"/>
    </row>
    <row r="17" spans="1:12" x14ac:dyDescent="0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15" t="s">
        <v>20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B26" s="2"/>
      <c r="C26" s="2"/>
      <c r="D26" s="5" t="s">
        <v>4</v>
      </c>
      <c r="E26" s="5" t="s">
        <v>5</v>
      </c>
      <c r="F26" s="5" t="s">
        <v>6</v>
      </c>
      <c r="G26" s="5" t="s">
        <v>22</v>
      </c>
      <c r="H26" s="2"/>
      <c r="I26" s="2"/>
      <c r="J26" s="2"/>
      <c r="K26" s="2"/>
      <c r="L26" s="2"/>
    </row>
    <row r="27" spans="1:12" x14ac:dyDescent="0.25">
      <c r="B27" s="2"/>
      <c r="C27" s="4" t="s">
        <v>9</v>
      </c>
      <c r="D27" s="6">
        <f>AVERAGEIF(Tabla1[Futbol],"Sí",Tabla1[EDAD])</f>
        <v>22.76923076923077</v>
      </c>
      <c r="E27" s="6">
        <f>AVERAGEIF(Tabla1[Ciclismo],"Sí",Tabla1[EDAD])</f>
        <v>26.454545454545453</v>
      </c>
      <c r="F27" s="6">
        <f>AVERAGEIF(Tabla1[Tenis],"Sí",Tabla1[EDAD])</f>
        <v>27.5</v>
      </c>
      <c r="G27" s="6">
        <f>AVERAGEIF(Tabla1[Patinaje],"Sí",Tabla1[EDAD])</f>
        <v>17.600000000000001</v>
      </c>
      <c r="H27" s="2"/>
      <c r="I27" s="2"/>
      <c r="J27" s="2"/>
      <c r="K27" s="2"/>
      <c r="L27" s="2"/>
    </row>
    <row r="28" spans="1:12" x14ac:dyDescent="0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 x14ac:dyDescent="0.25">
      <c r="B33" s="2"/>
      <c r="C33" s="2"/>
      <c r="D33" s="5" t="s">
        <v>4</v>
      </c>
      <c r="E33" s="5" t="s">
        <v>5</v>
      </c>
      <c r="F33" s="5" t="s">
        <v>6</v>
      </c>
      <c r="G33" s="5" t="s">
        <v>22</v>
      </c>
      <c r="H33" s="2"/>
      <c r="I33" s="2"/>
      <c r="J33" s="2"/>
      <c r="K33" s="2"/>
      <c r="L33" s="2"/>
    </row>
    <row r="34" spans="1:13" x14ac:dyDescent="0.25">
      <c r="B34" s="2"/>
      <c r="C34" s="4" t="s">
        <v>17</v>
      </c>
      <c r="D34" s="6">
        <f>COUNTIF(Tabla1[Futbol],"Sí")</f>
        <v>13</v>
      </c>
      <c r="E34" s="6">
        <f>COUNTIF(Tabla1[Ciclismo],"Sí")</f>
        <v>11</v>
      </c>
      <c r="F34" s="6">
        <f>COUNTIF(Tabla1[Tenis],"Sí")</f>
        <v>4</v>
      </c>
      <c r="G34" s="6">
        <f>COUNTIF(Tabla1[Patinaje],"Sí")</f>
        <v>5</v>
      </c>
      <c r="H34" s="2"/>
      <c r="I34" s="2"/>
      <c r="J34" s="2"/>
      <c r="K34" s="2"/>
      <c r="L34" s="2"/>
    </row>
    <row r="35" spans="1:13" s="2" customFormat="1" x14ac:dyDescent="0.25"/>
    <row r="36" spans="1:13" s="2" customFormat="1" x14ac:dyDescent="0.25"/>
    <row r="37" spans="1:13" s="2" customFormat="1" x14ac:dyDescent="0.25"/>
    <row r="38" spans="1:13" s="2" customFormat="1" x14ac:dyDescent="0.25"/>
    <row r="39" spans="1:13" s="2" customFormat="1" x14ac:dyDescent="0.25"/>
    <row r="40" spans="1:13" s="2" customFormat="1" x14ac:dyDescent="0.25"/>
    <row r="41" spans="1:13" s="2" customFormat="1" x14ac:dyDescent="0.25"/>
    <row r="42" spans="1:13" s="2" customFormat="1" x14ac:dyDescent="0.25"/>
    <row r="43" spans="1:13" s="2" customFormat="1" x14ac:dyDescent="0.25"/>
    <row r="44" spans="1:13" s="2" customFormat="1" x14ac:dyDescent="0.25"/>
    <row r="45" spans="1:13" s="2" customFormat="1" x14ac:dyDescent="0.25"/>
    <row r="46" spans="1:13" s="2" customFormat="1" x14ac:dyDescent="0.25">
      <c r="A46" s="15" t="s">
        <v>21</v>
      </c>
    </row>
    <row r="47" spans="1:13" s="2" customFormat="1" x14ac:dyDescent="0.25"/>
    <row r="48" spans="1:13" x14ac:dyDescent="0.25">
      <c r="A48"/>
      <c r="B48" s="12" t="s">
        <v>15</v>
      </c>
      <c r="C48" t="s">
        <v>11</v>
      </c>
      <c r="D48" t="s">
        <v>12</v>
      </c>
      <c r="E48" t="s">
        <v>13</v>
      </c>
      <c r="F48" t="s">
        <v>14</v>
      </c>
      <c r="M48"/>
    </row>
    <row r="49" spans="1:13" x14ac:dyDescent="0.25">
      <c r="A49"/>
      <c r="B49" s="13" t="s">
        <v>1</v>
      </c>
      <c r="C49" t="e">
        <v>#DIV/0!</v>
      </c>
      <c r="D49" t="e">
        <v>#DIV/0!</v>
      </c>
      <c r="E49" t="e">
        <v>#DIV/0!</v>
      </c>
      <c r="F49" t="e">
        <v>#DIV/0!</v>
      </c>
      <c r="M49"/>
    </row>
    <row r="50" spans="1:13" x14ac:dyDescent="0.25">
      <c r="A50"/>
      <c r="B50" s="13" t="s">
        <v>0</v>
      </c>
      <c r="C50" t="e">
        <v>#DIV/0!</v>
      </c>
      <c r="D50" t="e">
        <v>#DIV/0!</v>
      </c>
      <c r="E50" t="e">
        <v>#DIV/0!</v>
      </c>
      <c r="F50" t="e">
        <v>#DIV/0!</v>
      </c>
      <c r="M50"/>
    </row>
    <row r="51" spans="1:13" x14ac:dyDescent="0.25">
      <c r="A51"/>
      <c r="B51" s="13" t="s">
        <v>16</v>
      </c>
      <c r="C51" t="e">
        <v>#DIV/0!</v>
      </c>
      <c r="D51" t="e">
        <v>#DIV/0!</v>
      </c>
      <c r="E51" t="e">
        <v>#DIV/0!</v>
      </c>
      <c r="F51" t="e">
        <v>#DIV/0!</v>
      </c>
      <c r="M51"/>
    </row>
    <row r="52" spans="1:13" x14ac:dyDescent="0.25">
      <c r="A52"/>
      <c r="M52"/>
    </row>
    <row r="53" spans="1:13" x14ac:dyDescent="0.25">
      <c r="A53"/>
      <c r="M53"/>
    </row>
    <row r="54" spans="1:13" x14ac:dyDescent="0.25">
      <c r="A54"/>
      <c r="M54"/>
    </row>
    <row r="55" spans="1:13" x14ac:dyDescent="0.25">
      <c r="A55"/>
      <c r="M55"/>
    </row>
    <row r="56" spans="1:13" x14ac:dyDescent="0.25">
      <c r="A56"/>
      <c r="M56"/>
    </row>
    <row r="57" spans="1:13" x14ac:dyDescent="0.25">
      <c r="A57"/>
      <c r="M57"/>
    </row>
    <row r="58" spans="1:13" x14ac:dyDescent="0.25">
      <c r="A58"/>
      <c r="M58"/>
    </row>
    <row r="59" spans="1:13" x14ac:dyDescent="0.25">
      <c r="A59"/>
      <c r="M59"/>
    </row>
    <row r="60" spans="1:13" x14ac:dyDescent="0.25">
      <c r="A60"/>
      <c r="M60"/>
    </row>
    <row r="61" spans="1:13" x14ac:dyDescent="0.25">
      <c r="A61"/>
      <c r="M61"/>
    </row>
    <row r="62" spans="1:13" x14ac:dyDescent="0.25">
      <c r="A62"/>
      <c r="M62"/>
    </row>
    <row r="63" spans="1:13" x14ac:dyDescent="0.25">
      <c r="A63"/>
      <c r="M63"/>
    </row>
    <row r="64" spans="1:13" x14ac:dyDescent="0.25">
      <c r="A64"/>
      <c r="M64"/>
    </row>
    <row r="65" spans="1:13" x14ac:dyDescent="0.25">
      <c r="A65"/>
      <c r="M65"/>
    </row>
    <row r="66" spans="1:13" x14ac:dyDescent="0.25">
      <c r="A66"/>
      <c r="M66"/>
    </row>
    <row r="67" spans="1:13" x14ac:dyDescent="0.25">
      <c r="A67"/>
      <c r="M67"/>
    </row>
    <row r="68" spans="1:13" x14ac:dyDescent="0.25">
      <c r="A68"/>
      <c r="M68"/>
    </row>
    <row r="69" spans="1:13" x14ac:dyDescent="0.25">
      <c r="A69"/>
      <c r="M69"/>
    </row>
    <row r="70" spans="1:13" x14ac:dyDescent="0.25">
      <c r="A70"/>
      <c r="M70"/>
    </row>
    <row r="71" spans="1:13" x14ac:dyDescent="0.25">
      <c r="A71"/>
      <c r="M71"/>
    </row>
    <row r="72" spans="1:13" x14ac:dyDescent="0.25">
      <c r="A72"/>
      <c r="M72"/>
    </row>
  </sheetData>
  <mergeCells count="2">
    <mergeCell ref="B4:C4"/>
    <mergeCell ref="I15:I16"/>
  </mergeCells>
  <dataValidations count="1">
    <dataValidation type="list" allowBlank="1" showInputMessage="1" showErrorMessage="1" sqref="D10:G10" xr:uid="{F601A683-9411-415A-BF9A-42EC2C666B80}">
      <formula1>"Sí,No"</formula1>
    </dataValidation>
  </dataValidation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1"/>
  <sheetViews>
    <sheetView topLeftCell="A2" workbookViewId="0">
      <selection activeCell="C2" sqref="C2:C11"/>
    </sheetView>
  </sheetViews>
  <sheetFormatPr baseColWidth="10" defaultRowHeight="15" x14ac:dyDescent="0.25"/>
  <cols>
    <col min="1" max="1" width="14.140625" bestFit="1" customWidth="1"/>
    <col min="2" max="2" width="19.140625" customWidth="1"/>
    <col min="3" max="6" width="12.5703125" bestFit="1" customWidth="1"/>
    <col min="7" max="7" width="8.140625" bestFit="1" customWidth="1"/>
  </cols>
  <sheetData>
    <row r="1" spans="1:7" x14ac:dyDescent="0.25">
      <c r="A1" s="3" t="s">
        <v>2</v>
      </c>
      <c r="B1" s="3" t="s">
        <v>8</v>
      </c>
      <c r="C1" s="3" t="s">
        <v>4</v>
      </c>
      <c r="D1" s="3" t="s">
        <v>5</v>
      </c>
      <c r="E1" s="3" t="s">
        <v>6</v>
      </c>
      <c r="F1" s="3" t="s">
        <v>7</v>
      </c>
      <c r="G1" t="s">
        <v>3</v>
      </c>
    </row>
    <row r="2" spans="1:7" x14ac:dyDescent="0.25">
      <c r="A2">
        <v>1</v>
      </c>
      <c r="B2" t="str">
        <f>IF(OR(Tabla1[[#This Row],[Futbol]]="Sí",Tabla1[[#This Row],[Tenis]]="Sí",Tabla1[[#This Row],[Patinaje]]="Sí"),"Sí","No")</f>
        <v>Sí</v>
      </c>
      <c r="E2" t="s">
        <v>0</v>
      </c>
      <c r="G2" s="1">
        <v>35</v>
      </c>
    </row>
    <row r="3" spans="1:7" x14ac:dyDescent="0.25">
      <c r="A3">
        <v>2</v>
      </c>
      <c r="B3" t="str">
        <f>IF(OR(Tabla1[[#This Row],[Futbol]]="Sí",Tabla1[[#This Row],[Tenis]]="Sí",Tabla1[[#This Row],[Patinaje]]="Sí"),"Sí","No")</f>
        <v>Sí</v>
      </c>
      <c r="C3" t="s">
        <v>0</v>
      </c>
      <c r="G3" s="1">
        <v>16</v>
      </c>
    </row>
    <row r="4" spans="1:7" x14ac:dyDescent="0.25">
      <c r="A4">
        <v>3</v>
      </c>
      <c r="B4" t="str">
        <f>IF(OR(Tabla1[[#This Row],[Futbol]]="Sí",Tabla1[[#This Row],[Tenis]]="Sí",Tabla1[[#This Row],[Patinaje]]="Sí"),"Sí","No")</f>
        <v>Sí</v>
      </c>
      <c r="C4" t="s">
        <v>0</v>
      </c>
      <c r="D4" t="s">
        <v>0</v>
      </c>
      <c r="G4" s="1">
        <v>26</v>
      </c>
    </row>
    <row r="5" spans="1:7" x14ac:dyDescent="0.25">
      <c r="A5">
        <v>4</v>
      </c>
      <c r="B5" t="str">
        <f>IF(OR(Tabla1[[#This Row],[Futbol]]="Sí",Tabla1[[#This Row],[Tenis]]="Sí",Tabla1[[#This Row],[Patinaje]]="Sí"),"Sí","No")</f>
        <v>Sí</v>
      </c>
      <c r="E5" t="s">
        <v>0</v>
      </c>
      <c r="G5" s="1">
        <v>33</v>
      </c>
    </row>
    <row r="6" spans="1:7" x14ac:dyDescent="0.25">
      <c r="A6">
        <v>5</v>
      </c>
      <c r="B6" t="str">
        <f>IF(OR(Tabla1[[#This Row],[Futbol]]="Sí",Tabla1[[#This Row],[Tenis]]="Sí",Tabla1[[#This Row],[Patinaje]]="Sí"),"Sí","No")</f>
        <v>Sí</v>
      </c>
      <c r="F6" t="s">
        <v>0</v>
      </c>
      <c r="G6" s="1">
        <v>16</v>
      </c>
    </row>
    <row r="7" spans="1:7" x14ac:dyDescent="0.25">
      <c r="A7">
        <v>6</v>
      </c>
      <c r="B7" t="str">
        <f>IF(OR(Tabla1[[#This Row],[Futbol]]="Sí",Tabla1[[#This Row],[Tenis]]="Sí",Tabla1[[#This Row],[Patinaje]]="Sí"),"Sí","No")</f>
        <v>No</v>
      </c>
      <c r="G7" s="1">
        <v>34</v>
      </c>
    </row>
    <row r="8" spans="1:7" x14ac:dyDescent="0.25">
      <c r="A8">
        <v>7</v>
      </c>
      <c r="B8" t="str">
        <f>IF(OR(Tabla1[[#This Row],[Futbol]]="Sí",Tabla1[[#This Row],[Tenis]]="Sí",Tabla1[[#This Row],[Patinaje]]="Sí"),"Sí","No")</f>
        <v>No</v>
      </c>
      <c r="G8" s="1">
        <v>26</v>
      </c>
    </row>
    <row r="9" spans="1:7" x14ac:dyDescent="0.25">
      <c r="A9">
        <v>8</v>
      </c>
      <c r="B9" t="str">
        <f>IF(OR(Tabla1[[#This Row],[Futbol]]="Sí",Tabla1[[#This Row],[Tenis]]="Sí",Tabla1[[#This Row],[Patinaje]]="Sí"),"Sí","No")</f>
        <v>No</v>
      </c>
      <c r="D9" t="s">
        <v>0</v>
      </c>
      <c r="G9" s="1">
        <v>31</v>
      </c>
    </row>
    <row r="10" spans="1:7" x14ac:dyDescent="0.25">
      <c r="A10">
        <v>9</v>
      </c>
      <c r="B10" t="str">
        <f>IF(OR(Tabla1[[#This Row],[Futbol]]="Sí",Tabla1[[#This Row],[Tenis]]="Sí",Tabla1[[#This Row],[Patinaje]]="Sí"),"Sí","No")</f>
        <v>Sí</v>
      </c>
      <c r="C10" t="s">
        <v>0</v>
      </c>
      <c r="F10" t="s">
        <v>0</v>
      </c>
      <c r="G10" s="1">
        <v>16</v>
      </c>
    </row>
    <row r="11" spans="1:7" x14ac:dyDescent="0.25">
      <c r="A11">
        <v>10</v>
      </c>
      <c r="B11" t="str">
        <f>IF(OR(Tabla1[[#This Row],[Futbol]]="Sí",Tabla1[[#This Row],[Tenis]]="Sí",Tabla1[[#This Row],[Patinaje]]="Sí"),"Sí","No")</f>
        <v>Sí</v>
      </c>
      <c r="C11" t="s">
        <v>0</v>
      </c>
      <c r="D11" t="s">
        <v>0</v>
      </c>
      <c r="E11" t="s">
        <v>0</v>
      </c>
      <c r="G11" s="1">
        <v>26</v>
      </c>
    </row>
    <row r="12" spans="1:7" x14ac:dyDescent="0.25">
      <c r="A12">
        <v>11</v>
      </c>
      <c r="B12" t="str">
        <f>IF(OR(Tabla1[[#This Row],[Futbol]]="Sí",Tabla1[[#This Row],[Tenis]]="Sí",Tabla1[[#This Row],[Patinaje]]="Sí"),"Sí","No")</f>
        <v>Sí</v>
      </c>
      <c r="C12" t="s">
        <v>0</v>
      </c>
      <c r="D12" t="s">
        <v>0</v>
      </c>
      <c r="G12" s="1">
        <v>34</v>
      </c>
    </row>
    <row r="13" spans="1:7" x14ac:dyDescent="0.25">
      <c r="A13">
        <v>12</v>
      </c>
      <c r="B13" t="str">
        <f>IF(OR(Tabla1[[#This Row],[Futbol]]="Sí",Tabla1[[#This Row],[Tenis]]="Sí",Tabla1[[#This Row],[Patinaje]]="Sí"),"Sí","No")</f>
        <v>Sí</v>
      </c>
      <c r="C13" t="s">
        <v>0</v>
      </c>
      <c r="D13" t="s">
        <v>0</v>
      </c>
      <c r="G13" s="1">
        <v>19</v>
      </c>
    </row>
    <row r="14" spans="1:7" x14ac:dyDescent="0.25">
      <c r="A14">
        <v>13</v>
      </c>
      <c r="B14" t="str">
        <f>IF(OR(Tabla1[[#This Row],[Futbol]]="Sí",Tabla1[[#This Row],[Tenis]]="Sí",Tabla1[[#This Row],[Patinaje]]="Sí"),"Sí","No")</f>
        <v>Sí</v>
      </c>
      <c r="C14" t="s">
        <v>0</v>
      </c>
      <c r="D14" t="s">
        <v>0</v>
      </c>
      <c r="F14" t="s">
        <v>0</v>
      </c>
      <c r="G14" s="1">
        <v>24</v>
      </c>
    </row>
    <row r="15" spans="1:7" x14ac:dyDescent="0.25">
      <c r="A15">
        <v>14</v>
      </c>
      <c r="B15" t="str">
        <f>IF(OR(Tabla1[[#This Row],[Futbol]]="Sí",Tabla1[[#This Row],[Tenis]]="Sí",Tabla1[[#This Row],[Patinaje]]="Sí"),"Sí","No")</f>
        <v>Sí</v>
      </c>
      <c r="C15" t="s">
        <v>0</v>
      </c>
      <c r="D15" t="s">
        <v>0</v>
      </c>
      <c r="G15" s="1">
        <v>16</v>
      </c>
    </row>
    <row r="16" spans="1:7" x14ac:dyDescent="0.25">
      <c r="A16">
        <v>15</v>
      </c>
      <c r="B16" t="str">
        <f>IF(OR(Tabla1[[#This Row],[Futbol]]="Sí",Tabla1[[#This Row],[Tenis]]="Sí",Tabla1[[#This Row],[Patinaje]]="Sí"),"Sí","No")</f>
        <v>Sí</v>
      </c>
      <c r="C16" t="s">
        <v>0</v>
      </c>
      <c r="D16" t="s">
        <v>0</v>
      </c>
      <c r="F16" t="s">
        <v>0</v>
      </c>
      <c r="G16" s="1">
        <v>16</v>
      </c>
    </row>
    <row r="17" spans="1:7" x14ac:dyDescent="0.25">
      <c r="A17">
        <v>16</v>
      </c>
      <c r="B17" t="str">
        <f>IF(OR(Tabla1[[#This Row],[Futbol]]="Sí",Tabla1[[#This Row],[Tenis]]="Sí",Tabla1[[#This Row],[Patinaje]]="Sí"),"Sí","No")</f>
        <v>Sí</v>
      </c>
      <c r="C17" t="s">
        <v>0</v>
      </c>
      <c r="G17" s="1">
        <v>16</v>
      </c>
    </row>
    <row r="18" spans="1:7" x14ac:dyDescent="0.25">
      <c r="A18">
        <v>17</v>
      </c>
      <c r="B18" t="str">
        <f>IF(OR(Tabla1[[#This Row],[Futbol]]="Sí",Tabla1[[#This Row],[Tenis]]="Sí",Tabla1[[#This Row],[Patinaje]]="Sí"),"Sí","No")</f>
        <v>Sí</v>
      </c>
      <c r="C18" t="s">
        <v>0</v>
      </c>
      <c r="D18" t="s">
        <v>0</v>
      </c>
      <c r="G18" s="1">
        <v>37</v>
      </c>
    </row>
    <row r="19" spans="1:7" x14ac:dyDescent="0.25">
      <c r="A19">
        <v>18</v>
      </c>
      <c r="B19" t="str">
        <f>IF(OR(Tabla1[[#This Row],[Futbol]]="Sí",Tabla1[[#This Row],[Tenis]]="Sí",Tabla1[[#This Row],[Patinaje]]="Sí"),"Sí","No")</f>
        <v>No</v>
      </c>
      <c r="D19" t="s">
        <v>0</v>
      </c>
      <c r="G19" s="1">
        <v>28</v>
      </c>
    </row>
    <row r="20" spans="1:7" x14ac:dyDescent="0.25">
      <c r="A20">
        <v>19</v>
      </c>
      <c r="B20" t="str">
        <f>IF(OR(Tabla1[[#This Row],[Futbol]]="Sí",Tabla1[[#This Row],[Tenis]]="Sí",Tabla1[[#This Row],[Patinaje]]="Sí"),"Sí","No")</f>
        <v>Sí</v>
      </c>
      <c r="C20" t="s">
        <v>0</v>
      </c>
      <c r="E20" t="s">
        <v>0</v>
      </c>
      <c r="F20" t="s">
        <v>0</v>
      </c>
      <c r="G20" s="1">
        <v>16</v>
      </c>
    </row>
    <row r="21" spans="1:7" x14ac:dyDescent="0.25">
      <c r="A21">
        <v>20</v>
      </c>
      <c r="B21" t="str">
        <f>IF(OR(Tabla1[[#This Row],[Futbol]]="Sí",Tabla1[[#This Row],[Tenis]]="Sí",Tabla1[[#This Row],[Patinaje]]="Sí"),"Sí","No")</f>
        <v>Sí</v>
      </c>
      <c r="C21" t="s">
        <v>0</v>
      </c>
      <c r="D21" t="s">
        <v>0</v>
      </c>
      <c r="G21" s="1">
        <v>34</v>
      </c>
    </row>
  </sheetData>
  <dataValidations count="1">
    <dataValidation type="list" allowBlank="1" showInputMessage="1" showErrorMessage="1" sqref="B2:F21" xr:uid="{00000000-0002-0000-0100-000000000000}">
      <formula1>"Sí,No"</formula1>
    </dataValidation>
  </dataValidations>
  <pageMargins left="0.7" right="0.7" top="0.75" bottom="0.75" header="0.3" footer="0.3"/>
  <pageSetup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Formulario</vt:lpstr>
      <vt:lpstr>DATA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2015-07-23T23:51:33Z</cp:lastPrinted>
  <dcterms:created xsi:type="dcterms:W3CDTF">2015-07-20T15:34:33Z</dcterms:created>
  <dcterms:modified xsi:type="dcterms:W3CDTF">2019-04-01T21:33:19Z</dcterms:modified>
</cp:coreProperties>
</file>